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<sst xmlns="http://schemas.openxmlformats.org/spreadsheetml/2006/main" count="243" uniqueCount="96">
  <si>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</si>
  <si>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</si>
  <si>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</si>
  <si>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</si>
  <si>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</si>
  <si>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</si>
  <si>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</si>
  <si>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</si>
  <si>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</si>
  <si>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</si>
  <si>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</si>
  <si>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</si>
  <si>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</si>
  <si>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</si>
  <si>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</si>
  <si>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</si>
  <si>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</si>
  <si>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</si>
  <si>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</si>
  <si>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</si>
  <si>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</si>
  <si>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</si>
  <si>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</si>
  <si>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</si>
  <si>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</si>
  <si>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</si>
  <si>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</si>
  <si>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</si>
  <si>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</si>
  <si>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</si>
  <si>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</si>
  <si>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</si>
  <si>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</si>
  <si>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</si>
  <si>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</si>
  <si>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</si>
  <si>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</si>
  <si>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</si>
  <si>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</si>
  <si>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</si>
  <si>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</si>
  <si>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</si>
  <si>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</si>
  <si>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</si>
  <si>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</si>
  <si>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</si>
  <si>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</si>
  <si>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</si>
  <si>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</si>
  <si>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</si>
  <si>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</si>
  <si>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</si>
  <si>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</si>
  <si>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</si>
  <si>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</si>
  <si>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</si>
  <si>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</si>
  <si>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</si>
  <si>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</si>
  <si>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</si>
  <si>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</si>
  <si>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</si>
  <si>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</si>
  <si>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</si>
  <si>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</si>
  <si>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</si>
  <si>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</si>
  <si>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</si>
  <si>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</si>
  <si>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</si>
  <si>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</si>
  <si>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</si>
  <si>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</si>
  <si>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</si>
  <si>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</si>
  <si>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</si>
  <si>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</si>
  <si>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</si>
  <si>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</si>
  <si>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</si>
  <si>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</si>
  <si>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</si>
  <si>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</si>
  <si>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</si>
  <si>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</si>
  <si>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</si>
  <si>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</si>
  <si>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</si>
  <si>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</si>
  <si>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</si>
  <si>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</si>
  <si>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24.06.2014 р.</t>
  </si>
  <si>
    <r>
      <t xml:space="preserve">станом на 24.06.2014р.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</si>
  <si>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</si>
  <si>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24.06.2014</t>
    </r>
    <r>
      <rPr>
        <sz val="10"/>
        <rFont val="Times New Roman"/>
        <family val="1"/>
      </rPr>
      <t xml:space="preserve"> (тис.грн.)</t>
    </r>
  </si>
  <si>
    <t>Зміни до розпису станом на 24.06.2014р.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</si>
</sst>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 val="autoZero"/>
        <c:auto val="0"/>
        <c:lblOffset val="100"/>
        <c:tickLblSkip val="1"/>
        <c:noMultiLvlLbl val="0"/>
      </c:catAx>
      <c:valAx>
        <c:axId val="2619430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2355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34212.6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37702.42</c:v>
                </c:pt>
              </c:numCache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 val="autoZero"/>
        <c:auto val="0"/>
        <c:lblOffset val="100"/>
        <c:tickLblSkip val="1"/>
        <c:noMultiLvlLbl val="0"/>
      </c:catAx>
      <c:valAx>
        <c:axId val="4136385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37524"/>
        <c:crosses val="autoZero"/>
        <c:auto val="0"/>
        <c:lblOffset val="100"/>
        <c:tickLblSkip val="1"/>
        <c:noMultiLvlLbl val="0"/>
      </c:catAx>
      <c:valAx>
        <c:axId val="6213752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 val="autoZero"/>
        <c:auto val="0"/>
        <c:lblOffset val="100"/>
        <c:tickLblSkip val="1"/>
        <c:noMultiLvlLbl val="0"/>
      </c:catAx>
      <c:valAx>
        <c:axId val="6708351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 val="autoZero"/>
        <c:auto val="0"/>
        <c:lblOffset val="100"/>
        <c:tickLblSkip val="1"/>
        <c:noMultiLvlLbl val="0"/>
      </c:catAx>
      <c:valAx>
        <c:axId val="6505584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807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червень!$J$4:$J$18</c:f>
              <c:numCache>
                <c:ptCount val="15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  <c:pt idx="4">
                  <c:v>5284.6</c:v>
                </c:pt>
                <c:pt idx="5">
                  <c:v>814.4</c:v>
                </c:pt>
                <c:pt idx="6">
                  <c:v>1150.4</c:v>
                </c:pt>
                <c:pt idx="7">
                  <c:v>1099.6</c:v>
                </c:pt>
                <c:pt idx="8">
                  <c:v>4964.7</c:v>
                </c:pt>
                <c:pt idx="9">
                  <c:v>1313.9</c:v>
                </c:pt>
                <c:pt idx="10">
                  <c:v>774.4</c:v>
                </c:pt>
                <c:pt idx="11">
                  <c:v>1335.5</c:v>
                </c:pt>
                <c:pt idx="12">
                  <c:v>1690.3</c:v>
                </c:pt>
                <c:pt idx="13">
                  <c:v>3522.4</c:v>
                </c:pt>
                <c:pt idx="14">
                  <c:v>2011.5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2306"/>
        <c:crosses val="autoZero"/>
        <c:auto val="0"/>
        <c:lblOffset val="100"/>
        <c:tickLblSkip val="1"/>
        <c:noMultiLvlLbl val="0"/>
      </c:catAx>
      <c:valAx>
        <c:axId val="3503230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317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190546.3</c:v>
                </c:pt>
                <c:pt idx="1">
                  <c:v>38281.23</c:v>
                </c:pt>
                <c:pt idx="2">
                  <c:v>1022.6</c:v>
                </c:pt>
                <c:pt idx="3">
                  <c:v>474.5</c:v>
                </c:pt>
                <c:pt idx="4">
                  <c:v>3398.3</c:v>
                </c:pt>
                <c:pt idx="5">
                  <c:v>3531.5</c:v>
                </c:pt>
                <c:pt idx="6">
                  <c:v>1500</c:v>
                </c:pt>
                <c:pt idx="7">
                  <c:v>1955.8000000000184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173919.64</c:v>
                </c:pt>
                <c:pt idx="1">
                  <c:v>35281.34</c:v>
                </c:pt>
                <c:pt idx="2">
                  <c:v>306.38</c:v>
                </c:pt>
                <c:pt idx="3">
                  <c:v>395.48</c:v>
                </c:pt>
                <c:pt idx="4">
                  <c:v>3253.55</c:v>
                </c:pt>
                <c:pt idx="5">
                  <c:v>3551.7</c:v>
                </c:pt>
                <c:pt idx="6">
                  <c:v>1464.9</c:v>
                </c:pt>
                <c:pt idx="7">
                  <c:v>897.5899999999488</c:v>
                </c:pt>
              </c:numCache>
            </c:numRef>
          </c:val>
          <c:shape val="box"/>
        </c:ser>
        <c:shape val="box"/>
        <c:axId val="46855299"/>
        <c:axId val="19044508"/>
      </c:bar3D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55299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4822.6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2099.7</c:v>
                </c:pt>
              </c:numCache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82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1667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1658.92</c:v>
                </c:pt>
              </c:numCache>
            </c:numRef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219 070,6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-14 193,6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-21 639,7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173919.64</v>
          </cell>
        </row>
        <row r="19">
          <cell r="E19">
            <v>1022.6</v>
          </cell>
          <cell r="F19">
            <v>306.38</v>
          </cell>
        </row>
        <row r="33">
          <cell r="E33">
            <v>38281.23</v>
          </cell>
          <cell r="F33">
            <v>35281.34</v>
          </cell>
        </row>
        <row r="56">
          <cell r="E56">
            <v>3398.3</v>
          </cell>
          <cell r="F56">
            <v>3253.55</v>
          </cell>
        </row>
        <row r="95">
          <cell r="E95">
            <v>3531.5</v>
          </cell>
          <cell r="F95">
            <v>3551.7</v>
          </cell>
        </row>
        <row r="96">
          <cell r="E96">
            <v>474.5</v>
          </cell>
          <cell r="F96">
            <v>395.48</v>
          </cell>
        </row>
        <row r="106">
          <cell r="E106">
            <v>240710.23</v>
          </cell>
          <cell r="F106">
            <v>219070.57999999996</v>
          </cell>
        </row>
        <row r="118">
          <cell r="E118">
            <v>109.5</v>
          </cell>
          <cell r="F118">
            <v>133.93</v>
          </cell>
        </row>
        <row r="119">
          <cell r="E119">
            <v>34212.6</v>
          </cell>
          <cell r="F119">
            <v>37702.42</v>
          </cell>
        </row>
        <row r="120">
          <cell r="E120">
            <v>1667</v>
          </cell>
          <cell r="F120">
            <v>1658.92</v>
          </cell>
        </row>
        <row r="121">
          <cell r="E121">
            <v>4822.6</v>
          </cell>
          <cell r="F121">
            <v>2099.7</v>
          </cell>
        </row>
        <row r="122">
          <cell r="E122">
            <v>862.45</v>
          </cell>
          <cell r="F122">
            <v>703.1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119378.86701999999</v>
          </cell>
          <cell r="I142">
            <v>105553.64506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02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64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41671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02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71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41699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02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76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41730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02" t="s">
        <v>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81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3" t="s">
        <v>41</v>
      </c>
      <c r="O28" s="113"/>
      <c r="P28" s="113"/>
      <c r="Q28" s="11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5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6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7" t="s">
        <v>56</v>
      </c>
      <c r="P33" s="10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57</v>
      </c>
      <c r="P34" s="10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0" t="s">
        <v>60</v>
      </c>
      <c r="P35" s="11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3" t="s">
        <v>35</v>
      </c>
      <c r="O38" s="113"/>
      <c r="P38" s="113"/>
      <c r="Q38" s="11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4" t="s">
        <v>36</v>
      </c>
      <c r="O39" s="114"/>
      <c r="P39" s="114"/>
      <c r="Q39" s="11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5">
        <v>41760</v>
      </c>
      <c r="O40" s="112">
        <v>0</v>
      </c>
      <c r="P40" s="112"/>
      <c r="Q40" s="11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6"/>
      <c r="O41" s="112"/>
      <c r="P41" s="112"/>
      <c r="Q41" s="11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9" sqref="E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02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86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3" t="s">
        <v>41</v>
      </c>
      <c r="O26" s="113"/>
      <c r="P26" s="113"/>
      <c r="Q26" s="11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5">
        <v>41791</v>
      </c>
      <c r="O28" s="116">
        <f>'[1]травень'!$D$142</f>
        <v>118982.48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6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7" t="s">
        <v>56</v>
      </c>
      <c r="P31" s="10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57</v>
      </c>
      <c r="P32" s="10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0" t="s">
        <v>60</v>
      </c>
      <c r="P33" s="11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3" t="s">
        <v>35</v>
      </c>
      <c r="O36" s="113"/>
      <c r="P36" s="113"/>
      <c r="Q36" s="11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36</v>
      </c>
      <c r="O37" s="114"/>
      <c r="P37" s="114"/>
      <c r="Q37" s="11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5">
        <v>41791</v>
      </c>
      <c r="O38" s="112">
        <v>0</v>
      </c>
      <c r="P38" s="112"/>
      <c r="Q38" s="11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6"/>
      <c r="O39" s="112"/>
      <c r="P39" s="112"/>
      <c r="Q39" s="11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6" sqref="S2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02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92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AVERAGE(J4:J18)</f>
        <v>1927.0333333333335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1927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1927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1927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1927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1927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1927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1927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1927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1927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1927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1927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1927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1927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1927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1927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1927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1927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1927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25159.500000000004</v>
      </c>
      <c r="C23" s="43">
        <f t="shared" si="3"/>
        <v>2576.8</v>
      </c>
      <c r="D23" s="43">
        <f t="shared" si="3"/>
        <v>-339</v>
      </c>
      <c r="E23" s="14">
        <f t="shared" si="3"/>
        <v>44.49999999999999</v>
      </c>
      <c r="F23" s="14">
        <f t="shared" si="3"/>
        <v>562.2000000000002</v>
      </c>
      <c r="G23" s="14">
        <f t="shared" si="3"/>
        <v>589.5</v>
      </c>
      <c r="H23" s="14">
        <f t="shared" si="3"/>
        <v>231</v>
      </c>
      <c r="I23" s="43">
        <f t="shared" si="3"/>
        <v>81.00000000000045</v>
      </c>
      <c r="J23" s="43">
        <f t="shared" si="3"/>
        <v>28905.500000000004</v>
      </c>
      <c r="K23" s="43">
        <f t="shared" si="3"/>
        <v>37119.9</v>
      </c>
      <c r="L23" s="15">
        <f t="shared" si="1"/>
        <v>0.7787063003941282</v>
      </c>
      <c r="M23" s="2"/>
      <c r="N23" s="93">
        <f>SUM(N4:N22)</f>
        <v>28.9</v>
      </c>
      <c r="O23" s="93">
        <f>SUM(O4:O22)</f>
        <v>47</v>
      </c>
      <c r="P23" s="93">
        <f>SUM(P4:P22)</f>
        <v>2528.1499999999996</v>
      </c>
      <c r="Q23" s="93">
        <f>SUM(Q4:Q22)</f>
        <v>2.3</v>
      </c>
      <c r="R23" s="93">
        <f>SUM(R4:R22)</f>
        <v>4.15</v>
      </c>
      <c r="S23" s="93">
        <f>N23+O23+Q23+P23+R23</f>
        <v>2610.4999999999995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3" t="s">
        <v>41</v>
      </c>
      <c r="O26" s="113"/>
      <c r="P26" s="113"/>
      <c r="Q26" s="11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5">
        <v>41814</v>
      </c>
      <c r="O28" s="116">
        <f>'[1]червень'!$D$142</f>
        <v>119378.86701999999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6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105553.64506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7" t="s">
        <v>56</v>
      </c>
      <c r="P31" s="108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57</v>
      </c>
      <c r="P32" s="109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0" t="s">
        <v>60</v>
      </c>
      <c r="P33" s="11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3" t="s">
        <v>35</v>
      </c>
      <c r="O36" s="113"/>
      <c r="P36" s="113"/>
      <c r="Q36" s="11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36</v>
      </c>
      <c r="O37" s="114"/>
      <c r="P37" s="114"/>
      <c r="Q37" s="11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5">
        <v>41814</v>
      </c>
      <c r="O38" s="112">
        <v>0</v>
      </c>
      <c r="P38" s="112"/>
      <c r="Q38" s="11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6"/>
      <c r="O39" s="112"/>
      <c r="P39" s="112"/>
      <c r="Q39" s="11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26" t="s">
        <v>93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7"/>
      <c r="M27" s="127"/>
      <c r="N27" s="127"/>
    </row>
    <row r="28" spans="1:16" ht="78.75" customHeight="1">
      <c r="A28" s="142" t="s">
        <v>40</v>
      </c>
      <c r="B28" s="128" t="s">
        <v>51</v>
      </c>
      <c r="C28" s="129"/>
      <c r="D28" s="139" t="s">
        <v>28</v>
      </c>
      <c r="E28" s="139"/>
      <c r="F28" s="133" t="s">
        <v>29</v>
      </c>
      <c r="G28" s="144"/>
      <c r="H28" s="140" t="s">
        <v>39</v>
      </c>
      <c r="I28" s="133"/>
      <c r="J28" s="140" t="s">
        <v>50</v>
      </c>
      <c r="K28" s="132"/>
      <c r="L28" s="136" t="s">
        <v>45</v>
      </c>
      <c r="M28" s="137"/>
      <c r="N28" s="138"/>
      <c r="O28" s="130" t="s">
        <v>94</v>
      </c>
      <c r="P28" s="131"/>
    </row>
    <row r="29" spans="1:16" ht="45">
      <c r="A29" s="143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32"/>
      <c r="P29" s="133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133.93</v>
      </c>
      <c r="D30" s="74">
        <f>'[1]червень'!$E$121</f>
        <v>4822.6</v>
      </c>
      <c r="E30" s="74">
        <f>'[1]червень'!$F$121</f>
        <v>2099.7</v>
      </c>
      <c r="F30" s="75">
        <f>'[1]червень'!$E$120</f>
        <v>1667</v>
      </c>
      <c r="G30" s="76">
        <f>'[1]червень'!$F$120</f>
        <v>1658.92</v>
      </c>
      <c r="H30" s="76">
        <f>'[1]червень'!$E$119</f>
        <v>34212.6</v>
      </c>
      <c r="I30" s="76">
        <f>'[1]червень'!$F$119</f>
        <v>37702.42</v>
      </c>
      <c r="J30" s="76">
        <f>'[1]червень'!$E$122</f>
        <v>862.45</v>
      </c>
      <c r="K30" s="96">
        <f>'[1]червень'!$F$122</f>
        <v>703.1</v>
      </c>
      <c r="L30" s="97">
        <f>H30+F30+D30+J30+B30</f>
        <v>41674.149999999994</v>
      </c>
      <c r="M30" s="77">
        <f>I30+G30+E30+K30+C30</f>
        <v>42298.06999999999</v>
      </c>
      <c r="N30" s="78">
        <f>M30-L30</f>
        <v>623.9199999999983</v>
      </c>
      <c r="O30" s="134">
        <f>червень!O28</f>
        <v>119378.86701999999</v>
      </c>
      <c r="P30" s="13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105553.64506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173919.64</v>
      </c>
      <c r="F47" s="1" t="s">
        <v>25</v>
      </c>
      <c r="G47" s="8"/>
      <c r="H47" s="14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35281.34</v>
      </c>
      <c r="G48" s="8"/>
      <c r="H48" s="14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306.38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395.48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3253.55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3551.7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1464.9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897.5899999999488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219070.57999999996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2014-06-24T08:32:20Z</dcterms:modified>
  <cp:category/>
  <cp:version/>
  <cp:contentType/>
  <cp:contentStatus/>
</cp:coreProperties>
</file>